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616" windowHeight="9972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'Hárok1'!$A$1:$J$43</definedName>
  </definedNames>
  <calcPr fullCalcOnLoad="1"/>
</workbook>
</file>

<file path=xl/sharedStrings.xml><?xml version="1.0" encoding="utf-8"?>
<sst xmlns="http://schemas.openxmlformats.org/spreadsheetml/2006/main" count="125" uniqueCount="92">
  <si>
    <t xml:space="preserve">CENNÍK - KRINNER zemné skrutky a príslušenstvo </t>
  </si>
  <si>
    <t>Náhľad</t>
  </si>
  <si>
    <t>Kód</t>
  </si>
  <si>
    <t>Označenie</t>
  </si>
  <si>
    <t>Popis</t>
  </si>
  <si>
    <t>váha kg</t>
  </si>
  <si>
    <t>Cena EUR</t>
  </si>
  <si>
    <t>montáž</t>
  </si>
  <si>
    <r>
      <t xml:space="preserve">Zemné skrutky pre drevené hranoly </t>
    </r>
    <r>
      <rPr>
        <sz val="11"/>
        <rFont val="Franklin Gothic Book"/>
        <family val="2"/>
      </rPr>
      <t>(pergoly, prísteršky...)</t>
    </r>
  </si>
  <si>
    <t>111mm svetlá šírka, 865mm dĺžka s U-čkom</t>
  </si>
  <si>
    <t>91mm svetlá šírka, 865mm dĺžka s U-čkom</t>
  </si>
  <si>
    <t>71mm svetlá šírka, 865mm dĺžka s U-čkom</t>
  </si>
  <si>
    <t>71mm svetlá šírka, 685mm dĺžka s U-čkom</t>
  </si>
  <si>
    <t>91mm svetlá šírka, 1000mm dĺžka s U-čkom</t>
  </si>
  <si>
    <t>111mm svetlá šírka, 1000mm dĺžka s U-čkom</t>
  </si>
  <si>
    <t>U - Séria</t>
  </si>
  <si>
    <t>G - Séria</t>
  </si>
  <si>
    <t>Ø 66mm, 650mm dĺžka</t>
  </si>
  <si>
    <t>Ø 66mm, 550mm dĺžka</t>
  </si>
  <si>
    <r>
      <t xml:space="preserve">Kompakt Allround Set </t>
    </r>
    <r>
      <rPr>
        <sz val="8"/>
        <rFont val="Franklin Gothic Book"/>
        <family val="2"/>
      </rPr>
      <t>vrátane redukcií a zavrtávacej páky</t>
    </r>
  </si>
  <si>
    <r>
      <t xml:space="preserve">KSF G 66x550-1xM8 </t>
    </r>
    <r>
      <rPr>
        <sz val="8"/>
        <rFont val="Franklin Gothic Book"/>
        <family val="2"/>
      </rPr>
      <t>plot pletivo do 2m</t>
    </r>
    <r>
      <rPr>
        <sz val="8"/>
        <rFont val="Calibri"/>
        <family val="2"/>
      </rPr>
      <t>*</t>
    </r>
  </si>
  <si>
    <r>
      <t xml:space="preserve">KSF G 60x550-1xM6 </t>
    </r>
    <r>
      <rPr>
        <sz val="8"/>
        <rFont val="Franklin Gothic Book"/>
        <family val="2"/>
      </rPr>
      <t>plot do 1,6m, sušiak na prádlo</t>
    </r>
    <r>
      <rPr>
        <sz val="8"/>
        <rFont val="Calibri"/>
        <family val="2"/>
      </rPr>
      <t>*</t>
    </r>
  </si>
  <si>
    <t>ručný kríž/páka</t>
  </si>
  <si>
    <t>ručný kríž</t>
  </si>
  <si>
    <r>
      <t xml:space="preserve">KSF G 66x650-1xM8 </t>
    </r>
    <r>
      <rPr>
        <sz val="8"/>
        <rFont val="Franklin Gothic Book"/>
        <family val="2"/>
      </rPr>
      <t>plot pletivo nad 2m</t>
    </r>
    <r>
      <rPr>
        <sz val="8"/>
        <rFont val="Calibri"/>
        <family val="2"/>
      </rPr>
      <t>*</t>
    </r>
  </si>
  <si>
    <r>
      <t xml:space="preserve">KSF G 66x650-3xM8 </t>
    </r>
    <r>
      <rPr>
        <sz val="8"/>
        <color indexed="8"/>
        <rFont val="Franklin Gothic Book"/>
        <family val="2"/>
      </rPr>
      <t>plotové bráničky</t>
    </r>
  </si>
  <si>
    <t>K - Séria</t>
  </si>
  <si>
    <r>
      <t xml:space="preserve">KSF K 34x550 </t>
    </r>
    <r>
      <rPr>
        <sz val="8"/>
        <rFont val="Franklin Gothic Book"/>
        <family val="2"/>
      </rPr>
      <t xml:space="preserve">plotové stĺpiky do </t>
    </r>
    <r>
      <rPr>
        <sz val="8"/>
        <rFont val="Calibri"/>
        <family val="2"/>
      </rPr>
      <t>Ø</t>
    </r>
    <r>
      <rPr>
        <sz val="8"/>
        <rFont val="Franklin Gothic Book"/>
        <family val="2"/>
      </rPr>
      <t>42mm a výšky 1,6m</t>
    </r>
    <r>
      <rPr>
        <sz val="8"/>
        <rFont val="Calibri"/>
        <family val="2"/>
      </rPr>
      <t>*</t>
    </r>
  </si>
  <si>
    <r>
      <t xml:space="preserve">dĺžka 550mm </t>
    </r>
    <r>
      <rPr>
        <sz val="8"/>
        <rFont val="Franklin Gothic Book"/>
        <family val="2"/>
      </rPr>
      <t>montáž len ručným krížom</t>
    </r>
  </si>
  <si>
    <t>KSF X 13-34x370 Vario</t>
  </si>
  <si>
    <t>pre slnečník - nahrádza plastovú nádobu</t>
  </si>
  <si>
    <t>ručne</t>
  </si>
  <si>
    <r>
      <t>Plastové zemné skrutky</t>
    </r>
    <r>
      <rPr>
        <sz val="11"/>
        <rFont val="Franklin Gothic Book"/>
        <family val="2"/>
      </rPr>
      <t xml:space="preserve"> (ploty, slnečníky)</t>
    </r>
  </si>
  <si>
    <r>
      <t>Zemné skrutky pre rúrku do Ø 60mm</t>
    </r>
    <r>
      <rPr>
        <sz val="11"/>
        <rFont val="Franklin Gothic Book"/>
        <family val="2"/>
      </rPr>
      <t xml:space="preserve"> (ploty, plotové bránky...)</t>
    </r>
  </si>
  <si>
    <t>Príslušenstvo</t>
  </si>
  <si>
    <r>
      <t>Sada redukcií-G66</t>
    </r>
    <r>
      <rPr>
        <sz val="8"/>
        <rFont val="Franklin Gothic Book"/>
        <family val="2"/>
      </rPr>
      <t xml:space="preserve"> vrátane krytky pre KSF G 66x550 - 650</t>
    </r>
  </si>
  <si>
    <r>
      <t xml:space="preserve">Veko kĺbové pre G66 </t>
    </r>
    <r>
      <rPr>
        <sz val="8"/>
        <rFont val="Franklin Gothic Book"/>
        <family val="2"/>
      </rPr>
      <t>vrátane skrutky M8</t>
    </r>
  </si>
  <si>
    <t>na prichytenie trámov pri nerovnom teréne</t>
  </si>
  <si>
    <t>na prichytenie trámov rovinatý terén</t>
  </si>
  <si>
    <r>
      <t xml:space="preserve">Veko vonkajšie </t>
    </r>
    <r>
      <rPr>
        <sz val="8"/>
        <rFont val="Franklin Gothic Book"/>
        <family val="2"/>
      </rPr>
      <t>vrátane skrutky M8 pre KSF G 66x550 - 650</t>
    </r>
  </si>
  <si>
    <r>
      <t xml:space="preserve">Veko vnútorné G66 </t>
    </r>
    <r>
      <rPr>
        <sz val="8"/>
        <rFont val="Franklin Gothic Book"/>
        <family val="2"/>
      </rPr>
      <t>vrátane skrutky M8 pre KSF G 66x550 - 650</t>
    </r>
  </si>
  <si>
    <r>
      <t xml:space="preserve">Otočný nástavec G66 </t>
    </r>
    <r>
      <rPr>
        <sz val="8"/>
        <rFont val="Franklin Gothic Book"/>
        <family val="2"/>
      </rPr>
      <t>na sušiak na prádlo pre KSF G 66x550 - 650</t>
    </r>
  </si>
  <si>
    <r>
      <t xml:space="preserve">Krytka G66 </t>
    </r>
    <r>
      <rPr>
        <sz val="8"/>
        <rFont val="Franklin Gothic Book"/>
        <family val="2"/>
      </rPr>
      <t>vrátane skrutky M8 pre KSF G 66x550 - 650</t>
    </r>
  </si>
  <si>
    <r>
      <t xml:space="preserve">Špeciálny granulát 500g </t>
    </r>
    <r>
      <rPr>
        <sz val="8"/>
        <rFont val="Franklin Gothic Book"/>
        <family val="2"/>
      </rPr>
      <t>pre KSF G 66</t>
    </r>
  </si>
  <si>
    <t>1kg na 3-6 skrutiek podľa vloženej rúrky</t>
  </si>
  <si>
    <t>M - Séria</t>
  </si>
  <si>
    <t>KSF M 76x800-M12</t>
  </si>
  <si>
    <t>so 6-hrannou platňou, 1xM12 závit, 6x11mm otvor</t>
  </si>
  <si>
    <t>KSF M 76x1000-M12</t>
  </si>
  <si>
    <t>KSF M 76x1300-M12</t>
  </si>
  <si>
    <r>
      <t xml:space="preserve">Zemné skrutky so 6-hrannou platňou </t>
    </r>
    <r>
      <rPr>
        <b/>
        <sz val="11"/>
        <rFont val="Calibri"/>
        <family val="2"/>
      </rPr>
      <t>Ø</t>
    </r>
    <r>
      <rPr>
        <b/>
        <sz val="11"/>
        <rFont val="Franklin Gothic Book"/>
        <family val="2"/>
      </rPr>
      <t>144mm</t>
    </r>
  </si>
  <si>
    <t>KSF G 76x800-4xM12</t>
  </si>
  <si>
    <t>Ø76mm, dĺžka 800mm, pre rúrku od Ø10mm do Ø60mm</t>
  </si>
  <si>
    <t>KSF G 89x800-4xM12</t>
  </si>
  <si>
    <t>Ø90mm, dĺžka 800mm, pre rúrku od Ø10mm do Ø76mm</t>
  </si>
  <si>
    <t>KSF G 89x1000-4xM12</t>
  </si>
  <si>
    <t>Ø90mm, dĺžka 1000mm, pre rúrku od Ø10mm do Ø76mm</t>
  </si>
  <si>
    <t>KSF G 89x1300-4xM12</t>
  </si>
  <si>
    <t>Ø90mm, dĺžka 1300mm, pre rúrku od Ø10mm do Ø76mm</t>
  </si>
  <si>
    <t>E - Séria</t>
  </si>
  <si>
    <r>
      <t xml:space="preserve">Zemné skrutky pre rúrku do </t>
    </r>
    <r>
      <rPr>
        <b/>
        <sz val="11"/>
        <rFont val="Calibri"/>
        <family val="2"/>
      </rPr>
      <t>Ø</t>
    </r>
    <r>
      <rPr>
        <b/>
        <sz val="11"/>
        <rFont val="Franklin Gothic Book"/>
        <family val="2"/>
      </rPr>
      <t>60mm</t>
    </r>
  </si>
  <si>
    <r>
      <t>Zemné skrutky pre rúrku do Ø60mm</t>
    </r>
    <r>
      <rPr>
        <sz val="11"/>
        <rFont val="Franklin Gothic Book"/>
        <family val="2"/>
      </rPr>
      <t xml:space="preserve"> </t>
    </r>
    <r>
      <rPr>
        <b/>
        <sz val="11"/>
        <rFont val="Franklin Gothic Book"/>
        <family val="2"/>
      </rPr>
      <t xml:space="preserve">a </t>
    </r>
    <r>
      <rPr>
        <b/>
        <sz val="11"/>
        <rFont val="Calibri"/>
        <family val="2"/>
      </rPr>
      <t>Ø</t>
    </r>
    <r>
      <rPr>
        <b/>
        <sz val="11"/>
        <rFont val="Franklin Gothic Book"/>
        <family val="2"/>
      </rPr>
      <t>76mm</t>
    </r>
  </si>
  <si>
    <t>KSF E 89x550-E60</t>
  </si>
  <si>
    <t>Ø90, dĺžka 550mm</t>
  </si>
  <si>
    <t>KSF E 89x800-E60</t>
  </si>
  <si>
    <t>Ø90, dĺžka 800mm</t>
  </si>
  <si>
    <t>KSF E 89x1000-E60</t>
  </si>
  <si>
    <t>Ø90, dĺžka 1000mm</t>
  </si>
  <si>
    <t>Centrovacia sada E60</t>
  </si>
  <si>
    <t>pre  Ø60mm</t>
  </si>
  <si>
    <t>Centrovacie púzdro E60</t>
  </si>
  <si>
    <t>Upevňovacie skrutky E60</t>
  </si>
  <si>
    <t>pre KSF E 89x550-1000, 3 kusy</t>
  </si>
  <si>
    <t>Upevňovací krúžok E60</t>
  </si>
  <si>
    <t>Veko 2mm E60</t>
  </si>
  <si>
    <t>pre KSF E 89x550-1000</t>
  </si>
  <si>
    <r>
      <rPr>
        <sz val="8"/>
        <rFont val="Calibri"/>
        <family val="2"/>
      </rPr>
      <t>*</t>
    </r>
    <r>
      <rPr>
        <sz val="8"/>
        <rFont val="Franklin Gothic Book"/>
        <family val="2"/>
      </rPr>
      <t>Zaťaženie a použitie zemných skrutiek je doporučené pre polopevné naplavené alebo sprašové hliny. Odporúčame inžinersko-geologický prieskum.</t>
    </r>
  </si>
  <si>
    <r>
      <t xml:space="preserve">KSF U 66x865-111 </t>
    </r>
    <r>
      <rPr>
        <sz val="8"/>
        <rFont val="Franklin Gothic Book"/>
        <family val="2"/>
      </rPr>
      <t>zaťaženie do 1050kg</t>
    </r>
    <r>
      <rPr>
        <sz val="8"/>
        <rFont val="Calibri"/>
        <family val="2"/>
      </rPr>
      <t>*</t>
    </r>
  </si>
  <si>
    <r>
      <t xml:space="preserve">KSF U 66x865-91 </t>
    </r>
    <r>
      <rPr>
        <sz val="8"/>
        <rFont val="Franklin Gothic Book"/>
        <family val="2"/>
      </rPr>
      <t>zaťaženie do 1050kg*</t>
    </r>
  </si>
  <si>
    <r>
      <t xml:space="preserve">KSF U 66x730-111 </t>
    </r>
    <r>
      <rPr>
        <sz val="8"/>
        <rFont val="Franklin Gothic Book"/>
        <family val="2"/>
      </rPr>
      <t>zaťaženie do 600kg*</t>
    </r>
  </si>
  <si>
    <r>
      <t xml:space="preserve">KSF U 66x730-91 </t>
    </r>
    <r>
      <rPr>
        <sz val="8"/>
        <rFont val="Franklin Gothic Book"/>
        <family val="2"/>
      </rPr>
      <t>zaťaženie do 600kg*</t>
    </r>
  </si>
  <si>
    <r>
      <t xml:space="preserve">KSF U 66x730-71 </t>
    </r>
    <r>
      <rPr>
        <sz val="8"/>
        <rFont val="Franklin Gothic Book"/>
        <family val="2"/>
      </rPr>
      <t>zaťaženie do 600kg*</t>
    </r>
  </si>
  <si>
    <r>
      <t xml:space="preserve">KSF U 66x550-71 </t>
    </r>
    <r>
      <rPr>
        <sz val="8"/>
        <rFont val="Franklin Gothic Book"/>
        <family val="2"/>
      </rPr>
      <t>zaťaženie do 250kg*</t>
    </r>
  </si>
  <si>
    <t>počet</t>
  </si>
  <si>
    <t>cena celkom</t>
  </si>
  <si>
    <t>zadarmo</t>
  </si>
  <si>
    <t>cena j. - 30%</t>
  </si>
  <si>
    <t>ceny sú uvedené bez DPH</t>
  </si>
  <si>
    <t>bez DPH</t>
  </si>
  <si>
    <t xml:space="preserve">info@energodomy.sk , </t>
  </si>
  <si>
    <t>V prípade objednávky nad 450 € dovoz zdarma.</t>
  </si>
  <si>
    <t xml:space="preserve">www.energodomy.sk,   info@energodomy.sk,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</si>
</sst>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Kč&quot;"/>
    <numFmt numFmtId="165" formatCode="0.0"/>
    <numFmt numFmtId="166" formatCode="#,##0.00\ [$€-1]"/>
    <numFmt numFmtId="167" formatCode="#,##0.00\ &quot;Sk&quot;"/>
    <numFmt numFmtId="168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anklin Gothic Book"/>
      <family val="2"/>
    </font>
    <font>
      <b/>
      <sz val="16"/>
      <name val="Franklin Gothic Book"/>
      <family val="2"/>
    </font>
    <font>
      <sz val="14"/>
      <name val="Franklin Gothic Book"/>
      <family val="2"/>
    </font>
    <font>
      <sz val="12"/>
      <name val="Arial"/>
      <family val="2"/>
    </font>
    <font>
      <b/>
      <sz val="10"/>
      <name val="Franklin Gothic Book"/>
      <family val="2"/>
    </font>
    <font>
      <b/>
      <u val="single"/>
      <sz val="11"/>
      <name val="Franklin Gothic Book"/>
      <family val="2"/>
    </font>
    <font>
      <u val="single"/>
      <sz val="10"/>
      <name val="Franklin Gothic Book"/>
      <family val="2"/>
    </font>
    <font>
      <b/>
      <u val="single"/>
      <sz val="10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8"/>
      <name val="Franklin Gothic Book"/>
      <family val="2"/>
    </font>
    <font>
      <sz val="8"/>
      <name val="Calibri"/>
      <family val="2"/>
    </font>
    <font>
      <sz val="11"/>
      <color indexed="8"/>
      <name val="Franklin Gothic Book"/>
      <family val="2"/>
    </font>
    <font>
      <sz val="8"/>
      <color indexed="8"/>
      <name val="Franklin Gothic Book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Franklin Gothic Boo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6" fillId="0" borderId="0" xfId="49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>
      <alignment/>
    </xf>
    <xf numFmtId="0" fontId="6" fillId="0" borderId="0" xfId="49" applyFont="1" applyProtection="1">
      <alignment/>
      <protection/>
    </xf>
    <xf numFmtId="0" fontId="8" fillId="0" borderId="0" xfId="49" applyFont="1" applyBorder="1" applyProtection="1">
      <alignment/>
      <protection/>
    </xf>
    <xf numFmtId="164" fontId="6" fillId="0" borderId="0" xfId="49" applyNumberFormat="1" applyFont="1" applyFill="1" applyBorder="1" applyAlignment="1" applyProtection="1">
      <alignment horizontal="right"/>
      <protection/>
    </xf>
    <xf numFmtId="0" fontId="9" fillId="0" borderId="0" xfId="49" applyFont="1" applyBorder="1" applyAlignment="1" applyProtection="1">
      <alignment/>
      <protection/>
    </xf>
    <xf numFmtId="0" fontId="8" fillId="0" borderId="0" xfId="49" applyFont="1" applyBorder="1" applyAlignment="1" applyProtection="1">
      <alignment horizontal="center"/>
      <protection/>
    </xf>
    <xf numFmtId="165" fontId="6" fillId="0" borderId="0" xfId="49" applyNumberFormat="1" applyFont="1" applyBorder="1" applyAlignment="1" applyProtection="1">
      <alignment wrapText="1"/>
      <protection/>
    </xf>
    <xf numFmtId="164" fontId="6" fillId="0" borderId="0" xfId="49" applyNumberFormat="1" applyFont="1" applyFill="1" applyBorder="1" applyAlignment="1" applyProtection="1">
      <alignment wrapText="1"/>
      <protection/>
    </xf>
    <xf numFmtId="0" fontId="6" fillId="0" borderId="10" xfId="49" applyFont="1" applyBorder="1" applyAlignment="1" applyProtection="1">
      <alignment horizontal="left" vertical="center"/>
      <protection/>
    </xf>
    <xf numFmtId="1" fontId="6" fillId="0" borderId="10" xfId="49" applyNumberFormat="1" applyFont="1" applyBorder="1" applyAlignment="1" applyProtection="1">
      <alignment horizontal="left" vertical="center"/>
      <protection/>
    </xf>
    <xf numFmtId="165" fontId="6" fillId="0" borderId="10" xfId="49" applyNumberFormat="1" applyFont="1" applyBorder="1" applyAlignment="1" applyProtection="1">
      <alignment horizontal="center" wrapText="1"/>
      <protection/>
    </xf>
    <xf numFmtId="164" fontId="6" fillId="0" borderId="10" xfId="49" applyNumberFormat="1" applyFont="1" applyFill="1" applyBorder="1" applyAlignment="1" applyProtection="1">
      <alignment horizontal="center" wrapText="1"/>
      <protection/>
    </xf>
    <xf numFmtId="0" fontId="11" fillId="0" borderId="11" xfId="49" applyFont="1" applyBorder="1" applyAlignment="1" applyProtection="1">
      <alignment vertical="center" wrapText="1"/>
      <protection/>
    </xf>
    <xf numFmtId="165" fontId="11" fillId="0" borderId="11" xfId="49" applyNumberFormat="1" applyFont="1" applyBorder="1" applyAlignment="1" applyProtection="1">
      <alignment vertical="center" wrapText="1"/>
      <protection/>
    </xf>
    <xf numFmtId="164" fontId="11" fillId="0" borderId="0" xfId="49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11" fillId="0" borderId="12" xfId="49" applyFont="1" applyFill="1" applyBorder="1" applyAlignment="1" applyProtection="1">
      <alignment vertical="center"/>
      <protection/>
    </xf>
    <xf numFmtId="0" fontId="11" fillId="0" borderId="13" xfId="49" applyFont="1" applyBorder="1" applyAlignment="1" applyProtection="1">
      <alignment vertical="center" wrapText="1"/>
      <protection/>
    </xf>
    <xf numFmtId="165" fontId="11" fillId="0" borderId="13" xfId="49" applyNumberFormat="1" applyFont="1" applyBorder="1" applyAlignment="1" applyProtection="1">
      <alignment vertical="center" wrapText="1"/>
      <protection/>
    </xf>
    <xf numFmtId="166" fontId="11" fillId="0" borderId="12" xfId="49" applyNumberFormat="1" applyFont="1" applyBorder="1" applyAlignment="1" applyProtection="1">
      <alignment horizontal="right" vertical="center"/>
      <protection/>
    </xf>
    <xf numFmtId="0" fontId="6" fillId="0" borderId="0" xfId="49" applyFont="1" applyBorder="1" applyAlignment="1" applyProtection="1">
      <alignment horizontal="left" vertical="center"/>
      <protection/>
    </xf>
    <xf numFmtId="1" fontId="6" fillId="0" borderId="0" xfId="49" applyNumberFormat="1" applyFont="1" applyBorder="1" applyAlignment="1" applyProtection="1">
      <alignment horizontal="left" vertical="center"/>
      <protection/>
    </xf>
    <xf numFmtId="165" fontId="6" fillId="0" borderId="0" xfId="49" applyNumberFormat="1" applyFont="1" applyBorder="1" applyAlignment="1" applyProtection="1">
      <alignment horizontal="center" wrapText="1"/>
      <protection/>
    </xf>
    <xf numFmtId="164" fontId="6" fillId="0" borderId="0" xfId="49" applyNumberFormat="1" applyFont="1" applyFill="1" applyBorder="1" applyAlignment="1" applyProtection="1">
      <alignment horizontal="center" wrapText="1"/>
      <protection/>
    </xf>
    <xf numFmtId="0" fontId="11" fillId="33" borderId="14" xfId="49" applyFont="1" applyFill="1" applyBorder="1" applyAlignment="1" applyProtection="1">
      <alignment vertical="center"/>
      <protection/>
    </xf>
    <xf numFmtId="0" fontId="11" fillId="34" borderId="15" xfId="49" applyFont="1" applyFill="1" applyBorder="1" applyAlignment="1" applyProtection="1">
      <alignment vertical="center"/>
      <protection/>
    </xf>
    <xf numFmtId="0" fontId="11" fillId="35" borderId="15" xfId="49" applyFont="1" applyFill="1" applyBorder="1" applyAlignment="1" applyProtection="1">
      <alignment vertical="center"/>
      <protection/>
    </xf>
    <xf numFmtId="0" fontId="11" fillId="0" borderId="16" xfId="49" applyFont="1" applyBorder="1" applyAlignment="1" applyProtection="1">
      <alignment horizontal="center" vertical="center"/>
      <protection/>
    </xf>
    <xf numFmtId="0" fontId="11" fillId="0" borderId="17" xfId="49" applyFont="1" applyBorder="1" applyAlignment="1" applyProtection="1">
      <alignment horizontal="center" vertical="center"/>
      <protection/>
    </xf>
    <xf numFmtId="0" fontId="11" fillId="0" borderId="18" xfId="49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/>
    </xf>
    <xf numFmtId="164" fontId="11" fillId="0" borderId="11" xfId="0" applyNumberFormat="1" applyFont="1" applyBorder="1" applyAlignment="1">
      <alignment/>
    </xf>
    <xf numFmtId="165" fontId="11" fillId="0" borderId="13" xfId="49" applyNumberFormat="1" applyFont="1" applyBorder="1" applyAlignment="1" applyProtection="1">
      <alignment vertical="center"/>
      <protection/>
    </xf>
    <xf numFmtId="166" fontId="11" fillId="0" borderId="12" xfId="49" applyNumberFormat="1" applyFont="1" applyFill="1" applyBorder="1" applyAlignment="1" applyProtection="1">
      <alignment horizontal="right" vertical="center"/>
      <protection/>
    </xf>
    <xf numFmtId="0" fontId="11" fillId="0" borderId="19" xfId="49" applyFont="1" applyBorder="1" applyAlignment="1" applyProtection="1">
      <alignment vertical="center" wrapText="1"/>
      <protection/>
    </xf>
    <xf numFmtId="165" fontId="11" fillId="0" borderId="19" xfId="49" applyNumberFormat="1" applyFont="1" applyBorder="1" applyAlignment="1" applyProtection="1">
      <alignment vertical="center" wrapText="1"/>
      <protection/>
    </xf>
    <xf numFmtId="166" fontId="11" fillId="0" borderId="20" xfId="49" applyNumberFormat="1" applyFont="1" applyBorder="1" applyAlignment="1" applyProtection="1">
      <alignment horizontal="right" vertical="center"/>
      <protection/>
    </xf>
    <xf numFmtId="0" fontId="11" fillId="34" borderId="21" xfId="49" applyFont="1" applyFill="1" applyBorder="1" applyAlignment="1" applyProtection="1">
      <alignment vertical="center"/>
      <protection/>
    </xf>
    <xf numFmtId="0" fontId="11" fillId="0" borderId="16" xfId="49" applyFont="1" applyFill="1" applyBorder="1" applyAlignment="1" applyProtection="1">
      <alignment horizontal="center" vertical="center"/>
      <protection/>
    </xf>
    <xf numFmtId="0" fontId="11" fillId="0" borderId="22" xfId="49" applyFont="1" applyBorder="1" applyAlignment="1" applyProtection="1">
      <alignment horizontal="center" vertical="center"/>
      <protection/>
    </xf>
    <xf numFmtId="0" fontId="11" fillId="34" borderId="23" xfId="49" applyFont="1" applyFill="1" applyBorder="1" applyAlignment="1" applyProtection="1">
      <alignment vertical="center"/>
      <protection/>
    </xf>
    <xf numFmtId="0" fontId="11" fillId="0" borderId="24" xfId="49" applyFont="1" applyBorder="1" applyAlignment="1" applyProtection="1">
      <alignment vertical="center" wrapText="1"/>
      <protection/>
    </xf>
    <xf numFmtId="165" fontId="11" fillId="0" borderId="24" xfId="49" applyNumberFormat="1" applyFont="1" applyBorder="1" applyAlignment="1" applyProtection="1">
      <alignment vertical="center" wrapText="1"/>
      <protection/>
    </xf>
    <xf numFmtId="166" fontId="11" fillId="0" borderId="25" xfId="49" applyNumberFormat="1" applyFont="1" applyBorder="1" applyAlignment="1" applyProtection="1">
      <alignment horizontal="right" vertical="center"/>
      <protection/>
    </xf>
    <xf numFmtId="167" fontId="12" fillId="0" borderId="26" xfId="0" applyNumberFormat="1" applyFont="1" applyBorder="1" applyAlignment="1">
      <alignment horizontal="right" vertical="center"/>
    </xf>
    <xf numFmtId="0" fontId="51" fillId="0" borderId="27" xfId="0" applyFont="1" applyBorder="1" applyAlignment="1">
      <alignment/>
    </xf>
    <xf numFmtId="165" fontId="51" fillId="0" borderId="26" xfId="0" applyNumberFormat="1" applyFont="1" applyBorder="1" applyAlignment="1">
      <alignment/>
    </xf>
    <xf numFmtId="0" fontId="11" fillId="0" borderId="26" xfId="49" applyFont="1" applyBorder="1" applyAlignment="1" applyProtection="1">
      <alignment vertical="center" wrapText="1"/>
      <protection/>
    </xf>
    <xf numFmtId="166" fontId="11" fillId="0" borderId="26" xfId="49" applyNumberFormat="1" applyFont="1" applyBorder="1" applyAlignment="1" applyProtection="1">
      <alignment horizontal="right" vertical="center"/>
      <protection/>
    </xf>
    <xf numFmtId="0" fontId="11" fillId="0" borderId="13" xfId="49" applyFont="1" applyBorder="1" applyAlignment="1" applyProtection="1">
      <alignment horizontal="center" vertical="center"/>
      <protection/>
    </xf>
    <xf numFmtId="0" fontId="11" fillId="0" borderId="13" xfId="49" applyFont="1" applyBorder="1" applyAlignment="1" applyProtection="1">
      <alignment vertical="center"/>
      <protection/>
    </xf>
    <xf numFmtId="0" fontId="11" fillId="0" borderId="12" xfId="49" applyFont="1" applyBorder="1" applyAlignment="1" applyProtection="1">
      <alignment horizontal="center" vertical="center"/>
      <protection/>
    </xf>
    <xf numFmtId="165" fontId="11" fillId="0" borderId="15" xfId="49" applyNumberFormat="1" applyFont="1" applyBorder="1" applyAlignment="1" applyProtection="1">
      <alignment vertical="center"/>
      <protection/>
    </xf>
    <xf numFmtId="0" fontId="11" fillId="0" borderId="24" xfId="49" applyFont="1" applyBorder="1" applyAlignment="1" applyProtection="1">
      <alignment vertical="center"/>
      <protection/>
    </xf>
    <xf numFmtId="0" fontId="11" fillId="0" borderId="13" xfId="49" applyFont="1" applyFill="1" applyBorder="1" applyAlignment="1" applyProtection="1">
      <alignment vertical="center"/>
      <protection/>
    </xf>
    <xf numFmtId="0" fontId="11" fillId="0" borderId="20" xfId="49" applyFont="1" applyBorder="1" applyAlignment="1" applyProtection="1">
      <alignment vertical="center" wrapText="1"/>
      <protection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26" xfId="49" applyFont="1" applyFill="1" applyBorder="1" applyAlignment="1" applyProtection="1">
      <alignment horizontal="center" vertical="center"/>
      <protection/>
    </xf>
    <xf numFmtId="0" fontId="11" fillId="36" borderId="26" xfId="49" applyFont="1" applyFill="1" applyBorder="1" applyAlignment="1" applyProtection="1">
      <alignment vertical="center"/>
      <protection/>
    </xf>
    <xf numFmtId="165" fontId="11" fillId="0" borderId="26" xfId="49" applyNumberFormat="1" applyFont="1" applyBorder="1" applyAlignment="1" applyProtection="1">
      <alignment vertical="center"/>
      <protection/>
    </xf>
    <xf numFmtId="166" fontId="11" fillId="0" borderId="26" xfId="49" applyNumberFormat="1" applyFont="1" applyFill="1" applyBorder="1" applyAlignment="1" applyProtection="1">
      <alignment horizontal="right" vertical="center"/>
      <protection/>
    </xf>
    <xf numFmtId="0" fontId="11" fillId="0" borderId="26" xfId="49" applyFont="1" applyBorder="1" applyAlignment="1" applyProtection="1">
      <alignment horizontal="center" vertical="center"/>
      <protection/>
    </xf>
    <xf numFmtId="165" fontId="11" fillId="0" borderId="26" xfId="49" applyNumberFormat="1" applyFont="1" applyBorder="1" applyAlignment="1" applyProtection="1">
      <alignment vertical="center" wrapText="1"/>
      <protection/>
    </xf>
    <xf numFmtId="0" fontId="11" fillId="0" borderId="24" xfId="49" applyFont="1" applyBorder="1" applyAlignment="1" applyProtection="1">
      <alignment horizontal="center" vertical="center"/>
      <protection/>
    </xf>
    <xf numFmtId="0" fontId="11" fillId="0" borderId="0" xfId="49" applyFont="1" applyFill="1" applyBorder="1" applyAlignment="1" applyProtection="1">
      <alignment vertical="center"/>
      <protection/>
    </xf>
    <xf numFmtId="0" fontId="11" fillId="0" borderId="25" xfId="49" applyFont="1" applyFill="1" applyBorder="1" applyAlignment="1" applyProtection="1">
      <alignment vertical="center" wrapText="1"/>
      <protection/>
    </xf>
    <xf numFmtId="0" fontId="11" fillId="0" borderId="26" xfId="49" applyFont="1" applyFill="1" applyBorder="1" applyAlignment="1" applyProtection="1">
      <alignment vertical="center"/>
      <protection/>
    </xf>
    <xf numFmtId="0" fontId="13" fillId="0" borderId="13" xfId="49" applyFont="1" applyBorder="1" applyAlignment="1" applyProtection="1">
      <alignment vertical="center" wrapText="1"/>
      <protection/>
    </xf>
    <xf numFmtId="0" fontId="12" fillId="0" borderId="26" xfId="49" applyFont="1" applyBorder="1" applyAlignment="1" applyProtection="1">
      <alignment vertical="center" wrapText="1"/>
      <protection/>
    </xf>
    <xf numFmtId="0" fontId="13" fillId="0" borderId="26" xfId="49" applyFont="1" applyBorder="1" applyAlignment="1" applyProtection="1">
      <alignment vertical="center" wrapText="1"/>
      <protection/>
    </xf>
    <xf numFmtId="0" fontId="12" fillId="36" borderId="0" xfId="49" applyFont="1" applyFill="1" applyBorder="1" applyAlignment="1" applyProtection="1">
      <alignment vertical="center"/>
      <protection/>
    </xf>
    <xf numFmtId="0" fontId="11" fillId="37" borderId="28" xfId="0" applyFont="1" applyFill="1" applyBorder="1" applyAlignment="1">
      <alignment vertical="center"/>
    </xf>
    <xf numFmtId="0" fontId="51" fillId="37" borderId="26" xfId="0" applyFont="1" applyFill="1" applyBorder="1" applyAlignment="1">
      <alignment/>
    </xf>
    <xf numFmtId="0" fontId="11" fillId="37" borderId="12" xfId="49" applyFont="1" applyFill="1" applyBorder="1" applyAlignment="1" applyProtection="1">
      <alignment vertical="center"/>
      <protection/>
    </xf>
    <xf numFmtId="0" fontId="11" fillId="0" borderId="15" xfId="49" applyFont="1" applyFill="1" applyBorder="1" applyAlignment="1" applyProtection="1">
      <alignment vertical="center"/>
      <protection/>
    </xf>
    <xf numFmtId="0" fontId="11" fillId="0" borderId="21" xfId="49" applyFont="1" applyFill="1" applyBorder="1" applyAlignment="1" applyProtection="1">
      <alignment vertical="center"/>
      <protection/>
    </xf>
    <xf numFmtId="167" fontId="12" fillId="0" borderId="29" xfId="0" applyNumberFormat="1" applyFont="1" applyBorder="1" applyAlignment="1">
      <alignment horizontal="right" vertical="center"/>
    </xf>
    <xf numFmtId="167" fontId="11" fillId="0" borderId="29" xfId="0" applyNumberFormat="1" applyFont="1" applyBorder="1" applyAlignment="1">
      <alignment vertical="center"/>
    </xf>
    <xf numFmtId="167" fontId="11" fillId="0" borderId="30" xfId="0" applyNumberFormat="1" applyFont="1" applyBorder="1" applyAlignment="1">
      <alignment vertical="center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168" fontId="43" fillId="0" borderId="0" xfId="0" applyNumberFormat="1" applyFont="1" applyAlignment="1">
      <alignment/>
    </xf>
    <xf numFmtId="0" fontId="12" fillId="0" borderId="0" xfId="49" applyFont="1" applyAlignment="1" applyProtection="1">
      <alignment horizontal="right"/>
      <protection/>
    </xf>
    <xf numFmtId="0" fontId="36" fillId="0" borderId="0" xfId="36" applyAlignment="1" applyProtection="1">
      <alignment/>
      <protection/>
    </xf>
    <xf numFmtId="0" fontId="43" fillId="0" borderId="26" xfId="0" applyFont="1" applyBorder="1" applyAlignment="1">
      <alignment horizontal="center" wrapText="1"/>
    </xf>
    <xf numFmtId="0" fontId="43" fillId="0" borderId="26" xfId="0" applyFont="1" applyBorder="1" applyAlignment="1">
      <alignment horizontal="center" vertical="center" wrapText="1"/>
    </xf>
    <xf numFmtId="0" fontId="10" fillId="0" borderId="0" xfId="49" applyFont="1" applyFill="1" applyBorder="1" applyAlignment="1" applyProtection="1">
      <alignment horizontal="left" vertical="center"/>
      <protection/>
    </xf>
    <xf numFmtId="0" fontId="10" fillId="0" borderId="11" xfId="49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top" wrapText="1" indent="4"/>
    </xf>
    <xf numFmtId="0" fontId="7" fillId="0" borderId="0" xfId="49" applyFont="1" applyBorder="1" applyAlignment="1" applyProtection="1">
      <alignment/>
      <protection/>
    </xf>
    <xf numFmtId="0" fontId="10" fillId="0" borderId="0" xfId="49" applyFont="1" applyBorder="1" applyAlignment="1" applyProtection="1">
      <alignment vertical="center"/>
      <protection/>
    </xf>
    <xf numFmtId="0" fontId="10" fillId="0" borderId="11" xfId="49" applyFont="1" applyBorder="1" applyAlignment="1" applyProtection="1">
      <alignment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Standard_Tabelle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2000250</xdr:colOff>
      <xdr:row>0</xdr:row>
      <xdr:rowOff>142875</xdr:rowOff>
    </xdr:from>
    <xdr:to>
      <xdr:col>6</xdr:col>
      <xdr:colOff>647700</xdr:colOff>
      <xdr:row>4</xdr:row>
      <xdr:rowOff>0</xdr:rowOff>
    </xdr:to>
    <xdr:pic>
      <xdr:nvPicPr>
        <xdr:cNvPr id="1" name="Obrázok 1" descr="logo_nove_zemne_skrutky_5c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42875"/>
          <a:ext cx="3438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8</xdr:row>
      <xdr:rowOff>123825</xdr:rowOff>
    </xdr:from>
    <xdr:to>
      <xdr:col>0</xdr:col>
      <xdr:colOff>619125</xdr:colOff>
      <xdr:row>17</xdr:row>
      <xdr:rowOff>38100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676400"/>
          <a:ext cx="2571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8</xdr:row>
      <xdr:rowOff>123825</xdr:rowOff>
    </xdr:from>
    <xdr:to>
      <xdr:col>0</xdr:col>
      <xdr:colOff>1257300</xdr:colOff>
      <xdr:row>16</xdr:row>
      <xdr:rowOff>133350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676400"/>
          <a:ext cx="247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8</xdr:row>
      <xdr:rowOff>123825</xdr:rowOff>
    </xdr:from>
    <xdr:to>
      <xdr:col>0</xdr:col>
      <xdr:colOff>923925</xdr:colOff>
      <xdr:row>17</xdr:row>
      <xdr:rowOff>57150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1676400"/>
          <a:ext cx="2000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1381125</xdr:colOff>
      <xdr:row>8</xdr:row>
      <xdr:rowOff>133350</xdr:rowOff>
    </xdr:from>
    <xdr:to>
      <xdr:col>0</xdr:col>
      <xdr:colOff>1552575</xdr:colOff>
      <xdr:row>16</xdr:row>
      <xdr:rowOff>114300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" y="1685925"/>
          <a:ext cx="180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1400175</xdr:colOff>
      <xdr:row>17</xdr:row>
      <xdr:rowOff>171450</xdr:rowOff>
    </xdr:from>
    <xdr:to>
      <xdr:col>0</xdr:col>
      <xdr:colOff>1581150</xdr:colOff>
      <xdr:row>24</xdr:row>
      <xdr:rowOff>0</xdr:rowOff>
    </xdr:to>
    <xdr:pic>
      <xdr:nvPicPr>
        <xdr:cNvPr id="6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3352800"/>
          <a:ext cx="180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18</xdr:row>
      <xdr:rowOff>0</xdr:rowOff>
    </xdr:from>
    <xdr:to>
      <xdr:col>0</xdr:col>
      <xdr:colOff>676275</xdr:colOff>
      <xdr:row>24</xdr:row>
      <xdr:rowOff>152400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3362325"/>
          <a:ext cx="190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17</xdr:row>
      <xdr:rowOff>171450</xdr:rowOff>
    </xdr:from>
    <xdr:to>
      <xdr:col>0</xdr:col>
      <xdr:colOff>1247775</xdr:colOff>
      <xdr:row>24</xdr:row>
      <xdr:rowOff>9525</xdr:rowOff>
    </xdr:to>
    <xdr:pic>
      <xdr:nvPicPr>
        <xdr:cNvPr id="8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4425" y="3352800"/>
          <a:ext cx="133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847725</xdr:colOff>
      <xdr:row>17</xdr:row>
      <xdr:rowOff>171450</xdr:rowOff>
    </xdr:from>
    <xdr:to>
      <xdr:col>0</xdr:col>
      <xdr:colOff>981075</xdr:colOff>
      <xdr:row>24</xdr:row>
      <xdr:rowOff>123825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3352800"/>
          <a:ext cx="133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25</xdr:row>
      <xdr:rowOff>114300</xdr:rowOff>
    </xdr:from>
    <xdr:to>
      <xdr:col>0</xdr:col>
      <xdr:colOff>1504950</xdr:colOff>
      <xdr:row>30</xdr:row>
      <xdr:rowOff>76200</xdr:rowOff>
    </xdr:to>
    <xdr:pic>
      <xdr:nvPicPr>
        <xdr:cNvPr id="10" name="Picture 8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5375" y="4743450"/>
          <a:ext cx="4095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1609725</xdr:colOff>
      <xdr:row>23</xdr:row>
      <xdr:rowOff>152400</xdr:rowOff>
    </xdr:from>
    <xdr:to>
      <xdr:col>0</xdr:col>
      <xdr:colOff>1952625</xdr:colOff>
      <xdr:row>31</xdr:row>
      <xdr:rowOff>95250</xdr:rowOff>
    </xdr:to>
    <xdr:pic>
      <xdr:nvPicPr>
        <xdr:cNvPr id="11" name="Picture 1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09725" y="4419600"/>
          <a:ext cx="342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33</xdr:row>
      <xdr:rowOff>57150</xdr:rowOff>
    </xdr:from>
    <xdr:to>
      <xdr:col>0</xdr:col>
      <xdr:colOff>2324100</xdr:colOff>
      <xdr:row>35</xdr:row>
      <xdr:rowOff>47625</xdr:rowOff>
    </xdr:to>
    <xdr:pic>
      <xdr:nvPicPr>
        <xdr:cNvPr id="12" name="Picture 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71675" y="62198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34</xdr:row>
      <xdr:rowOff>9525</xdr:rowOff>
    </xdr:from>
    <xdr:to>
      <xdr:col>0</xdr:col>
      <xdr:colOff>1857375</xdr:colOff>
      <xdr:row>36</xdr:row>
      <xdr:rowOff>247650</xdr:rowOff>
    </xdr:to>
    <xdr:pic>
      <xdr:nvPicPr>
        <xdr:cNvPr id="13" name="Picture 1724" descr="http://www.schraubfundamente.de/fileadmin/templates/images/products/21804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0" y="635317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35</xdr:row>
      <xdr:rowOff>9525</xdr:rowOff>
    </xdr:from>
    <xdr:to>
      <xdr:col>0</xdr:col>
      <xdr:colOff>1133475</xdr:colOff>
      <xdr:row>37</xdr:row>
      <xdr:rowOff>133350</xdr:rowOff>
    </xdr:to>
    <xdr:pic>
      <xdr:nvPicPr>
        <xdr:cNvPr id="14" name="Picture 1799" descr="http://www.schraubfundamente.de/fileadmin/templates/images/products/21831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" y="6553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36</xdr:row>
      <xdr:rowOff>19050</xdr:rowOff>
    </xdr:from>
    <xdr:to>
      <xdr:col>0</xdr:col>
      <xdr:colOff>2667000</xdr:colOff>
      <xdr:row>38</xdr:row>
      <xdr:rowOff>123825</xdr:rowOff>
    </xdr:to>
    <xdr:pic>
      <xdr:nvPicPr>
        <xdr:cNvPr id="15" name="Picture 1796" descr="http://www.schraubfundamente.de/fileadmin/templates/images/products/21805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38325" y="676275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37</xdr:row>
      <xdr:rowOff>66675</xdr:rowOff>
    </xdr:from>
    <xdr:to>
      <xdr:col>0</xdr:col>
      <xdr:colOff>1743075</xdr:colOff>
      <xdr:row>39</xdr:row>
      <xdr:rowOff>47625</xdr:rowOff>
    </xdr:to>
    <xdr:pic>
      <xdr:nvPicPr>
        <xdr:cNvPr id="16" name="Picture 1798" descr="http://www.schraubfundamente.de/fileadmin/templates/images/products/21839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72104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38</xdr:row>
      <xdr:rowOff>123825</xdr:rowOff>
    </xdr:from>
    <xdr:to>
      <xdr:col>0</xdr:col>
      <xdr:colOff>981075</xdr:colOff>
      <xdr:row>40</xdr:row>
      <xdr:rowOff>85725</xdr:rowOff>
    </xdr:to>
    <xdr:pic>
      <xdr:nvPicPr>
        <xdr:cNvPr id="17" name="Picture 1723" descr="http://www.schraubfundamente.de/fileadmin/templates/images/products/21856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" y="74676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1952625</xdr:colOff>
      <xdr:row>52</xdr:row>
      <xdr:rowOff>104775</xdr:rowOff>
    </xdr:from>
    <xdr:to>
      <xdr:col>0</xdr:col>
      <xdr:colOff>2095500</xdr:colOff>
      <xdr:row>56</xdr:row>
      <xdr:rowOff>171450</xdr:rowOff>
    </xdr:to>
    <xdr:pic>
      <xdr:nvPicPr>
        <xdr:cNvPr id="18" name="Picture 1" descr="http://www.schraubfundamente.de/fileadmin/templates/images/products/25200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52625" y="10115550"/>
          <a:ext cx="142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52</xdr:row>
      <xdr:rowOff>104775</xdr:rowOff>
    </xdr:from>
    <xdr:to>
      <xdr:col>0</xdr:col>
      <xdr:colOff>1752600</xdr:colOff>
      <xdr:row>57</xdr:row>
      <xdr:rowOff>133350</xdr:rowOff>
    </xdr:to>
    <xdr:pic>
      <xdr:nvPicPr>
        <xdr:cNvPr id="19" name="Picture 2" descr="http://www.schraubfundamente.de/fileadmin/templates/images/products/25205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0" y="10115550"/>
          <a:ext cx="133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52</xdr:row>
      <xdr:rowOff>104775</xdr:rowOff>
    </xdr:from>
    <xdr:to>
      <xdr:col>0</xdr:col>
      <xdr:colOff>1428750</xdr:colOff>
      <xdr:row>59</xdr:row>
      <xdr:rowOff>28575</xdr:rowOff>
    </xdr:to>
    <xdr:pic>
      <xdr:nvPicPr>
        <xdr:cNvPr id="20" name="Picture 3" descr="http://www.schraubfundamente.de/fileadmin/templates/images/products/25201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85875" y="10115550"/>
          <a:ext cx="142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54</xdr:row>
      <xdr:rowOff>76200</xdr:rowOff>
    </xdr:from>
    <xdr:to>
      <xdr:col>0</xdr:col>
      <xdr:colOff>1019175</xdr:colOff>
      <xdr:row>57</xdr:row>
      <xdr:rowOff>38100</xdr:rowOff>
    </xdr:to>
    <xdr:pic>
      <xdr:nvPicPr>
        <xdr:cNvPr id="21" name="Obrázok 21" descr="hlava_KSF_M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00050" y="1046797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2000250</xdr:colOff>
      <xdr:row>59</xdr:row>
      <xdr:rowOff>180975</xdr:rowOff>
    </xdr:from>
    <xdr:to>
      <xdr:col>0</xdr:col>
      <xdr:colOff>2133600</xdr:colOff>
      <xdr:row>65</xdr:row>
      <xdr:rowOff>152400</xdr:rowOff>
    </xdr:to>
    <xdr:pic>
      <xdr:nvPicPr>
        <xdr:cNvPr id="22" name="Picture 4" descr="http://www.schraubfundamente.de/fileadmin/templates/images/products/24083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00250" y="11563350"/>
          <a:ext cx="133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59</xdr:row>
      <xdr:rowOff>180975</xdr:rowOff>
    </xdr:from>
    <xdr:to>
      <xdr:col>0</xdr:col>
      <xdr:colOff>1895475</xdr:colOff>
      <xdr:row>65</xdr:row>
      <xdr:rowOff>200025</xdr:rowOff>
    </xdr:to>
    <xdr:pic>
      <xdr:nvPicPr>
        <xdr:cNvPr id="23" name="Picture 5" descr="http://www.schraubfundamente.de/fileadmin/templates/images/products/25457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43075" y="11563350"/>
          <a:ext cx="152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59</xdr:row>
      <xdr:rowOff>171450</xdr:rowOff>
    </xdr:from>
    <xdr:to>
      <xdr:col>0</xdr:col>
      <xdr:colOff>1581150</xdr:colOff>
      <xdr:row>66</xdr:row>
      <xdr:rowOff>95250</xdr:rowOff>
    </xdr:to>
    <xdr:pic>
      <xdr:nvPicPr>
        <xdr:cNvPr id="24" name="Picture 6" descr="http://www.schraubfundamente.de/fileadmin/templates/images/products/25458.pn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47800" y="11553825"/>
          <a:ext cx="133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59</xdr:row>
      <xdr:rowOff>171450</xdr:rowOff>
    </xdr:from>
    <xdr:to>
      <xdr:col>0</xdr:col>
      <xdr:colOff>1333500</xdr:colOff>
      <xdr:row>67</xdr:row>
      <xdr:rowOff>180975</xdr:rowOff>
    </xdr:to>
    <xdr:pic>
      <xdr:nvPicPr>
        <xdr:cNvPr id="25" name="Picture 7" descr="http://www.schraubfundamente.de/fileadmin/templates/images/products/25459.pn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90625" y="11553825"/>
          <a:ext cx="1428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61</xdr:row>
      <xdr:rowOff>161925</xdr:rowOff>
    </xdr:from>
    <xdr:to>
      <xdr:col>0</xdr:col>
      <xdr:colOff>990600</xdr:colOff>
      <xdr:row>64</xdr:row>
      <xdr:rowOff>152400</xdr:rowOff>
    </xdr:to>
    <xdr:pic>
      <xdr:nvPicPr>
        <xdr:cNvPr id="26" name="Obrázok 26" descr="hlava_KSF_G_89.pn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47675" y="119253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2009775</xdr:colOff>
      <xdr:row>68</xdr:row>
      <xdr:rowOff>123825</xdr:rowOff>
    </xdr:from>
    <xdr:to>
      <xdr:col>0</xdr:col>
      <xdr:colOff>2162175</xdr:colOff>
      <xdr:row>71</xdr:row>
      <xdr:rowOff>190500</xdr:rowOff>
    </xdr:to>
    <xdr:pic>
      <xdr:nvPicPr>
        <xdr:cNvPr id="27" name="Picture 1" descr="http://www.schraubfundamente.de/fileadmin/templates/images/products/24055.pn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09775" y="13439775"/>
          <a:ext cx="152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68</xdr:row>
      <xdr:rowOff>123825</xdr:rowOff>
    </xdr:from>
    <xdr:to>
      <xdr:col>0</xdr:col>
      <xdr:colOff>1800225</xdr:colOff>
      <xdr:row>73</xdr:row>
      <xdr:rowOff>104775</xdr:rowOff>
    </xdr:to>
    <xdr:pic>
      <xdr:nvPicPr>
        <xdr:cNvPr id="28" name="Picture 2" descr="http://www.schraubfundamente.de/fileadmin/templates/images/products/24080.pn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47825" y="13439775"/>
          <a:ext cx="152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68</xdr:row>
      <xdr:rowOff>123825</xdr:rowOff>
    </xdr:from>
    <xdr:to>
      <xdr:col>0</xdr:col>
      <xdr:colOff>1409700</xdr:colOff>
      <xdr:row>74</xdr:row>
      <xdr:rowOff>104775</xdr:rowOff>
    </xdr:to>
    <xdr:pic>
      <xdr:nvPicPr>
        <xdr:cNvPr id="29" name="Picture 3" descr="http://www.schraubfundamente.de/fileadmin/templates/images/products/24100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57300" y="13439775"/>
          <a:ext cx="152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69</xdr:row>
      <xdr:rowOff>104775</xdr:rowOff>
    </xdr:from>
    <xdr:to>
      <xdr:col>0</xdr:col>
      <xdr:colOff>962025</xdr:colOff>
      <xdr:row>72</xdr:row>
      <xdr:rowOff>9525</xdr:rowOff>
    </xdr:to>
    <xdr:pic>
      <xdr:nvPicPr>
        <xdr:cNvPr id="30" name="Obrázok 30" descr="hlava_KSF_E_2.pn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7675" y="136112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1657350</xdr:colOff>
      <xdr:row>76</xdr:row>
      <xdr:rowOff>47625</xdr:rowOff>
    </xdr:from>
    <xdr:to>
      <xdr:col>0</xdr:col>
      <xdr:colOff>2228850</xdr:colOff>
      <xdr:row>78</xdr:row>
      <xdr:rowOff>104775</xdr:rowOff>
    </xdr:to>
    <xdr:pic>
      <xdr:nvPicPr>
        <xdr:cNvPr id="31" name="Picture 4" descr="http://www.schraubfundamente.de/fileadmin/templates/images/products/24817.pn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657350" y="14925675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77</xdr:row>
      <xdr:rowOff>76200</xdr:rowOff>
    </xdr:from>
    <xdr:to>
      <xdr:col>0</xdr:col>
      <xdr:colOff>1724025</xdr:colOff>
      <xdr:row>79</xdr:row>
      <xdr:rowOff>85725</xdr:rowOff>
    </xdr:to>
    <xdr:pic>
      <xdr:nvPicPr>
        <xdr:cNvPr id="32" name="Picture 5" descr="http://www.schraubfundamente.de/fileadmin/templates/images/products/24801.pn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33475" y="151542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77</xdr:row>
      <xdr:rowOff>161925</xdr:rowOff>
    </xdr:from>
    <xdr:to>
      <xdr:col>0</xdr:col>
      <xdr:colOff>1209675</xdr:colOff>
      <xdr:row>80</xdr:row>
      <xdr:rowOff>95250</xdr:rowOff>
    </xdr:to>
    <xdr:pic>
      <xdr:nvPicPr>
        <xdr:cNvPr id="33" name="Picture 6" descr="http://www.schraubfundamente.de/fileadmin/templates/images/products/21808.pn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" y="15240000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79</xdr:row>
      <xdr:rowOff>47625</xdr:rowOff>
    </xdr:from>
    <xdr:to>
      <xdr:col>0</xdr:col>
      <xdr:colOff>2228850</xdr:colOff>
      <xdr:row>81</xdr:row>
      <xdr:rowOff>38100</xdr:rowOff>
    </xdr:to>
    <xdr:pic>
      <xdr:nvPicPr>
        <xdr:cNvPr id="34" name="Picture 7" descr="http://www.schraubfundamente.de/fileadmin/templates/images/products/24802.pn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66875" y="155257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80</xdr:row>
      <xdr:rowOff>85725</xdr:rowOff>
    </xdr:from>
    <xdr:to>
      <xdr:col>0</xdr:col>
      <xdr:colOff>1685925</xdr:colOff>
      <xdr:row>82</xdr:row>
      <xdr:rowOff>104775</xdr:rowOff>
    </xdr:to>
    <xdr:pic>
      <xdr:nvPicPr>
        <xdr:cNvPr id="35" name="Picture 8" descr="http://www.schraubfundamente.de/fileadmin/templates/images/products/24808.pn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66800" y="15763875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nergodomy.sk%20,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85" zoomScaleNormal="85" zoomScalePageLayoutView="0" workbookViewId="0" topLeftCell="A1">
      <selection activeCell="B4" sqref="B4:C4"/>
    </sheetView>
  </sheetViews>
  <sheetFormatPr defaultColWidth="9.140625" defaultRowHeight="15"/>
  <cols>
    <col min="1" max="1" width="39.8515625" style="0" customWidth="1"/>
    <col min="2" max="2" width="8.7109375" style="0" customWidth="1"/>
    <col min="3" max="3" width="56.8515625" style="0" customWidth="1"/>
    <col min="4" max="4" width="48.00390625" style="0" customWidth="1"/>
    <col min="5" max="5" width="10.00390625" style="0" customWidth="1"/>
    <col min="6" max="6" width="13.8515625" style="0" customWidth="1"/>
    <col min="7" max="7" width="15.8515625" style="0" customWidth="1"/>
    <col min="8" max="8" width="0.13671875" style="0" customWidth="1"/>
    <col min="9" max="10" width="9.140625" style="0" hidden="1" customWidth="1"/>
  </cols>
  <sheetData>
    <row r="1" spans="1:7" ht="15">
      <c r="A1" s="1"/>
      <c r="B1" s="1"/>
      <c r="C1" s="1"/>
      <c r="D1" s="1"/>
      <c r="E1" s="1"/>
      <c r="F1" s="2"/>
      <c r="G1" s="1"/>
    </row>
    <row r="2" spans="1:7" ht="19.5">
      <c r="A2" s="95" t="s">
        <v>0</v>
      </c>
      <c r="B2" s="95"/>
      <c r="C2" s="95"/>
      <c r="D2" s="95"/>
      <c r="E2" s="3"/>
      <c r="F2" s="4"/>
      <c r="G2" s="1"/>
    </row>
    <row r="3" spans="1:7" ht="15">
      <c r="A3" s="95"/>
      <c r="B3" s="95"/>
      <c r="C3" s="95"/>
      <c r="D3" s="95"/>
      <c r="E3" s="5"/>
      <c r="F3" s="6"/>
      <c r="G3" s="1"/>
    </row>
    <row r="4" spans="1:7" ht="15.75">
      <c r="A4" s="89" t="s">
        <v>87</v>
      </c>
      <c r="B4" s="96" t="s">
        <v>91</v>
      </c>
      <c r="C4" s="96"/>
      <c r="D4" s="8"/>
      <c r="E4" s="5"/>
      <c r="F4" s="9"/>
      <c r="G4" s="1"/>
    </row>
    <row r="5" spans="1:7" ht="14.25">
      <c r="A5" s="7"/>
      <c r="B5" s="10"/>
      <c r="C5" s="11"/>
      <c r="D5" s="8"/>
      <c r="E5" s="12"/>
      <c r="F5" s="13"/>
      <c r="G5" s="1"/>
    </row>
    <row r="6" spans="1:7" ht="14.25">
      <c r="A6" s="14" t="s">
        <v>1</v>
      </c>
      <c r="B6" s="15" t="s">
        <v>2</v>
      </c>
      <c r="C6" s="14" t="s">
        <v>3</v>
      </c>
      <c r="D6" s="14" t="s">
        <v>4</v>
      </c>
      <c r="E6" s="16" t="s">
        <v>5</v>
      </c>
      <c r="F6" s="17" t="s">
        <v>6</v>
      </c>
      <c r="G6" s="17" t="s">
        <v>7</v>
      </c>
    </row>
    <row r="7" spans="1:7" ht="14.25">
      <c r="A7" s="26"/>
      <c r="B7" s="27"/>
      <c r="C7" s="26"/>
      <c r="D7" s="26"/>
      <c r="E7" s="28"/>
      <c r="F7" s="29" t="s">
        <v>88</v>
      </c>
      <c r="G7" s="29"/>
    </row>
    <row r="8" spans="1:7" ht="14.25">
      <c r="A8" s="26"/>
      <c r="B8" s="27"/>
      <c r="C8" s="26" t="s">
        <v>15</v>
      </c>
      <c r="D8" s="26"/>
      <c r="E8" s="28"/>
      <c r="F8" s="29"/>
      <c r="G8" s="29"/>
    </row>
    <row r="9" spans="8:10" ht="14.25">
      <c r="H9" s="92" t="s">
        <v>83</v>
      </c>
      <c r="I9" s="91" t="s">
        <v>86</v>
      </c>
      <c r="J9" s="91" t="s">
        <v>84</v>
      </c>
    </row>
    <row r="10" spans="2:10" ht="14.25">
      <c r="B10" s="97" t="s">
        <v>8</v>
      </c>
      <c r="C10" s="98"/>
      <c r="D10" s="18"/>
      <c r="E10" s="19"/>
      <c r="F10" s="20"/>
      <c r="G10" s="21"/>
      <c r="H10" s="92"/>
      <c r="I10" s="91"/>
      <c r="J10" s="91"/>
    </row>
    <row r="11" spans="2:10" ht="14.25">
      <c r="B11" s="33">
        <v>21060</v>
      </c>
      <c r="C11" s="78" t="s">
        <v>82</v>
      </c>
      <c r="D11" s="23" t="s">
        <v>12</v>
      </c>
      <c r="E11" s="24">
        <v>2.2</v>
      </c>
      <c r="F11" s="25">
        <v>16.09</v>
      </c>
      <c r="G11" s="83" t="s">
        <v>22</v>
      </c>
      <c r="H11" s="86">
        <v>1</v>
      </c>
      <c r="I11" s="87">
        <f>(F11/100)*70</f>
        <v>11.263</v>
      </c>
      <c r="J11" s="87">
        <f>I11*H11</f>
        <v>11.263</v>
      </c>
    </row>
    <row r="12" spans="2:10" ht="14.25">
      <c r="B12" s="34">
        <v>21063</v>
      </c>
      <c r="C12" s="78" t="s">
        <v>81</v>
      </c>
      <c r="D12" s="23" t="s">
        <v>11</v>
      </c>
      <c r="E12" s="24">
        <v>2.6</v>
      </c>
      <c r="F12" s="25">
        <v>16.93</v>
      </c>
      <c r="G12" s="83" t="s">
        <v>23</v>
      </c>
      <c r="H12" s="86">
        <v>1</v>
      </c>
      <c r="I12" s="87">
        <f>(F12/100)*70</f>
        <v>11.851</v>
      </c>
      <c r="J12" s="87">
        <f>I12*H12</f>
        <v>11.851</v>
      </c>
    </row>
    <row r="13" spans="2:10" ht="14.25">
      <c r="B13" s="34">
        <v>21061</v>
      </c>
      <c r="C13" s="30" t="s">
        <v>80</v>
      </c>
      <c r="D13" s="23" t="s">
        <v>10</v>
      </c>
      <c r="E13" s="24">
        <v>2.7</v>
      </c>
      <c r="F13" s="25">
        <v>18.26</v>
      </c>
      <c r="G13" s="83" t="s">
        <v>23</v>
      </c>
      <c r="H13" s="86">
        <v>1</v>
      </c>
      <c r="I13" s="87">
        <f>(F13/100)*70</f>
        <v>12.782</v>
      </c>
      <c r="J13" s="87">
        <f>I13*H13</f>
        <v>12.782</v>
      </c>
    </row>
    <row r="14" spans="2:10" ht="14.25">
      <c r="B14" s="34">
        <v>21062</v>
      </c>
      <c r="C14" s="30" t="s">
        <v>79</v>
      </c>
      <c r="D14" s="23" t="s">
        <v>9</v>
      </c>
      <c r="E14" s="24">
        <v>2.8</v>
      </c>
      <c r="F14" s="25">
        <v>19.42</v>
      </c>
      <c r="G14" s="83" t="s">
        <v>23</v>
      </c>
      <c r="H14" s="86"/>
      <c r="I14" s="87">
        <f>(F14/100)*70</f>
        <v>13.594000000000001</v>
      </c>
      <c r="J14" s="87">
        <f>I14*H14</f>
        <v>0</v>
      </c>
    </row>
    <row r="15" spans="2:10" ht="14.25">
      <c r="B15" s="34">
        <v>21065</v>
      </c>
      <c r="C15" s="31" t="s">
        <v>78</v>
      </c>
      <c r="D15" s="23" t="s">
        <v>13</v>
      </c>
      <c r="E15" s="24">
        <v>2.9</v>
      </c>
      <c r="F15" s="25">
        <v>23.31</v>
      </c>
      <c r="G15" s="83" t="s">
        <v>23</v>
      </c>
      <c r="H15" s="86"/>
      <c r="I15" s="87"/>
      <c r="J15" s="87"/>
    </row>
    <row r="16" spans="2:10" ht="14.25">
      <c r="B16" s="35">
        <v>21066</v>
      </c>
      <c r="C16" s="32" t="s">
        <v>77</v>
      </c>
      <c r="D16" s="23" t="s">
        <v>14</v>
      </c>
      <c r="E16" s="24">
        <v>2.9</v>
      </c>
      <c r="F16" s="25">
        <v>23.88</v>
      </c>
      <c r="G16" s="83" t="s">
        <v>23</v>
      </c>
      <c r="H16" s="86"/>
      <c r="I16" s="87"/>
      <c r="J16" s="87"/>
    </row>
    <row r="17" spans="8:10" ht="14.25">
      <c r="H17" s="86"/>
      <c r="I17" s="87"/>
      <c r="J17" s="87"/>
    </row>
    <row r="18" spans="3:10" ht="14.25">
      <c r="C18" s="26" t="s">
        <v>16</v>
      </c>
      <c r="H18" s="86"/>
      <c r="I18" s="87"/>
      <c r="J18" s="87"/>
    </row>
    <row r="19" spans="8:10" ht="14.25">
      <c r="H19" s="86"/>
      <c r="I19" s="87"/>
      <c r="J19" s="87"/>
    </row>
    <row r="20" spans="2:10" ht="14.25">
      <c r="B20" s="93" t="s">
        <v>33</v>
      </c>
      <c r="C20" s="94"/>
      <c r="D20" s="36"/>
      <c r="E20" s="36"/>
      <c r="F20" s="37"/>
      <c r="G20" s="21"/>
      <c r="H20" s="86"/>
      <c r="I20" s="87"/>
      <c r="J20" s="87"/>
    </row>
    <row r="21" spans="2:10" ht="14.25">
      <c r="B21" s="44">
        <v>20040</v>
      </c>
      <c r="C21" s="31" t="s">
        <v>21</v>
      </c>
      <c r="D21" s="23" t="s">
        <v>19</v>
      </c>
      <c r="E21" s="38">
        <v>1.7</v>
      </c>
      <c r="F21" s="39">
        <v>9.59</v>
      </c>
      <c r="G21" s="83" t="s">
        <v>22</v>
      </c>
      <c r="H21" s="86">
        <v>1</v>
      </c>
      <c r="I21" s="87">
        <f>(F21/100)*70</f>
        <v>6.713</v>
      </c>
      <c r="J21" s="87">
        <f>I21*H21</f>
        <v>6.713</v>
      </c>
    </row>
    <row r="22" spans="2:10" ht="14.25">
      <c r="B22" s="45">
        <v>20055</v>
      </c>
      <c r="C22" s="43" t="s">
        <v>20</v>
      </c>
      <c r="D22" s="40" t="s">
        <v>18</v>
      </c>
      <c r="E22" s="41">
        <v>1.6</v>
      </c>
      <c r="F22" s="42">
        <v>12.48</v>
      </c>
      <c r="G22" s="83" t="s">
        <v>22</v>
      </c>
      <c r="H22" s="86">
        <v>1</v>
      </c>
      <c r="I22" s="87">
        <f>(F22/100)*70</f>
        <v>8.736</v>
      </c>
      <c r="J22" s="87">
        <f>I22*H22</f>
        <v>8.736</v>
      </c>
    </row>
    <row r="23" spans="2:10" ht="14.25">
      <c r="B23" s="34">
        <v>20065</v>
      </c>
      <c r="C23" s="46" t="s">
        <v>24</v>
      </c>
      <c r="D23" s="47" t="s">
        <v>17</v>
      </c>
      <c r="E23" s="48">
        <v>1.8</v>
      </c>
      <c r="F23" s="49">
        <v>14.69</v>
      </c>
      <c r="G23" s="83" t="s">
        <v>22</v>
      </c>
      <c r="H23" s="86">
        <v>1</v>
      </c>
      <c r="I23" s="87">
        <f>(F23/100)*70</f>
        <v>10.283</v>
      </c>
      <c r="J23" s="87">
        <f>I23*H23</f>
        <v>10.283</v>
      </c>
    </row>
    <row r="24" spans="2:10" ht="14.25">
      <c r="B24" s="51">
        <v>25452</v>
      </c>
      <c r="C24" s="79" t="s">
        <v>25</v>
      </c>
      <c r="D24" s="53" t="s">
        <v>17</v>
      </c>
      <c r="E24" s="52">
        <v>1.85</v>
      </c>
      <c r="F24" s="54">
        <v>18.06</v>
      </c>
      <c r="G24" s="83" t="s">
        <v>22</v>
      </c>
      <c r="H24" s="86">
        <v>1</v>
      </c>
      <c r="I24" s="87">
        <f>(F24/100)*70</f>
        <v>12.642</v>
      </c>
      <c r="J24" s="87">
        <f>I24*H24</f>
        <v>12.642</v>
      </c>
    </row>
    <row r="25" spans="8:10" ht="14.25">
      <c r="H25" s="86"/>
      <c r="I25" s="87"/>
      <c r="J25" s="87"/>
    </row>
    <row r="26" spans="3:10" ht="15">
      <c r="C26" s="26" t="s">
        <v>26</v>
      </c>
      <c r="H26" s="86"/>
      <c r="I26" s="87"/>
      <c r="J26" s="87"/>
    </row>
    <row r="27" spans="2:10" ht="15.75">
      <c r="B27" s="93" t="s">
        <v>32</v>
      </c>
      <c r="C27" s="94"/>
      <c r="H27" s="86"/>
      <c r="I27" s="87"/>
      <c r="J27" s="87"/>
    </row>
    <row r="28" spans="2:10" ht="15.75">
      <c r="B28" s="44">
        <v>22000</v>
      </c>
      <c r="C28" s="31" t="s">
        <v>27</v>
      </c>
      <c r="D28" s="23" t="s">
        <v>28</v>
      </c>
      <c r="E28" s="38">
        <v>0.35</v>
      </c>
      <c r="F28" s="39">
        <v>7.71</v>
      </c>
      <c r="G28" s="83" t="s">
        <v>23</v>
      </c>
      <c r="H28" s="86"/>
      <c r="I28" s="87"/>
      <c r="J28" s="87"/>
    </row>
    <row r="29" spans="2:10" ht="15.75">
      <c r="B29" s="45">
        <v>20003</v>
      </c>
      <c r="C29" s="43" t="s">
        <v>29</v>
      </c>
      <c r="D29" s="40" t="s">
        <v>30</v>
      </c>
      <c r="E29" s="41">
        <v>0.3</v>
      </c>
      <c r="F29" s="42">
        <v>7.13</v>
      </c>
      <c r="G29" s="83" t="s">
        <v>31</v>
      </c>
      <c r="H29" s="86">
        <v>1</v>
      </c>
      <c r="I29" s="87">
        <f>(F29/100)*70</f>
        <v>4.9910000000000005</v>
      </c>
      <c r="J29" s="87">
        <f>I29*H29</f>
        <v>4.9910000000000005</v>
      </c>
    </row>
    <row r="30" spans="8:10" ht="15">
      <c r="H30" s="86"/>
      <c r="I30" s="87"/>
      <c r="J30" s="87"/>
    </row>
    <row r="31" spans="8:10" ht="15">
      <c r="H31" s="86"/>
      <c r="I31" s="87"/>
      <c r="J31" s="87"/>
    </row>
    <row r="32" spans="8:10" ht="14.25">
      <c r="H32" s="86"/>
      <c r="I32" s="87"/>
      <c r="J32" s="87"/>
    </row>
    <row r="33" spans="8:10" ht="14.25">
      <c r="H33" s="86"/>
      <c r="I33" s="87"/>
      <c r="J33" s="87"/>
    </row>
    <row r="34" spans="2:10" ht="14.25">
      <c r="B34" s="93" t="s">
        <v>34</v>
      </c>
      <c r="C34" s="94"/>
      <c r="H34" s="86"/>
      <c r="I34" s="87"/>
      <c r="J34" s="87"/>
    </row>
    <row r="35" spans="2:10" ht="15.75">
      <c r="B35" s="55">
        <v>21806</v>
      </c>
      <c r="C35" s="22" t="s">
        <v>35</v>
      </c>
      <c r="D35" s="59"/>
      <c r="E35" s="38">
        <v>0.1</v>
      </c>
      <c r="F35" s="25">
        <v>5.64</v>
      </c>
      <c r="G35" s="84"/>
      <c r="H35" s="86"/>
      <c r="I35" s="87"/>
      <c r="J35" s="87"/>
    </row>
    <row r="36" spans="2:10" ht="15.75">
      <c r="B36" s="57">
        <v>21804</v>
      </c>
      <c r="C36" s="22" t="s">
        <v>36</v>
      </c>
      <c r="D36" s="53"/>
      <c r="E36" s="58">
        <v>0.3</v>
      </c>
      <c r="F36" s="25">
        <v>5.64</v>
      </c>
      <c r="G36" s="84"/>
      <c r="H36" s="86">
        <v>1</v>
      </c>
      <c r="I36" s="87">
        <f>(F36/100)*70</f>
        <v>3.948</v>
      </c>
      <c r="J36" s="87">
        <f>I36*H36</f>
        <v>3.948</v>
      </c>
    </row>
    <row r="37" spans="2:10" ht="31.5">
      <c r="B37" s="55">
        <v>21831</v>
      </c>
      <c r="C37" s="80" t="s">
        <v>39</v>
      </c>
      <c r="D37" s="23" t="s">
        <v>37</v>
      </c>
      <c r="E37" s="24">
        <v>0.4</v>
      </c>
      <c r="F37" s="25">
        <v>10.01</v>
      </c>
      <c r="G37" s="84"/>
      <c r="H37" s="86">
        <v>1</v>
      </c>
      <c r="I37" s="87">
        <f>(F37/100)*70</f>
        <v>7.007</v>
      </c>
      <c r="J37" s="87">
        <f>I37*H37</f>
        <v>7.007</v>
      </c>
    </row>
    <row r="38" spans="2:10" ht="15.75">
      <c r="B38" s="55">
        <v>21805</v>
      </c>
      <c r="C38" s="80" t="s">
        <v>40</v>
      </c>
      <c r="D38" s="56" t="s">
        <v>38</v>
      </c>
      <c r="E38" s="38">
        <v>0.2</v>
      </c>
      <c r="F38" s="25">
        <v>5.29</v>
      </c>
      <c r="G38" s="84"/>
      <c r="H38" s="86">
        <v>1</v>
      </c>
      <c r="I38" s="87">
        <f>(F38/100)*70</f>
        <v>3.7030000000000003</v>
      </c>
      <c r="J38" s="87">
        <f>I38*H38</f>
        <v>3.7030000000000003</v>
      </c>
    </row>
    <row r="39" spans="2:10" ht="15.75">
      <c r="B39" s="55">
        <v>21839</v>
      </c>
      <c r="C39" s="60" t="s">
        <v>41</v>
      </c>
      <c r="D39" s="61"/>
      <c r="E39" s="38">
        <v>0.1</v>
      </c>
      <c r="F39" s="25">
        <v>4.49</v>
      </c>
      <c r="G39" s="84"/>
      <c r="H39" s="86"/>
      <c r="I39" s="87"/>
      <c r="J39" s="87"/>
    </row>
    <row r="40" spans="2:10" ht="15.75">
      <c r="B40" s="70">
        <v>21856</v>
      </c>
      <c r="C40" s="71" t="s">
        <v>42</v>
      </c>
      <c r="D40" s="72"/>
      <c r="E40" s="48">
        <v>0.1</v>
      </c>
      <c r="F40" s="49">
        <v>3.22</v>
      </c>
      <c r="G40" s="85"/>
      <c r="H40" s="86"/>
      <c r="I40" s="87"/>
      <c r="J40" s="87"/>
    </row>
    <row r="41" spans="2:10" ht="15.75">
      <c r="B41" s="68">
        <v>21823</v>
      </c>
      <c r="C41" s="73" t="s">
        <v>43</v>
      </c>
      <c r="D41" s="53" t="s">
        <v>44</v>
      </c>
      <c r="E41" s="69">
        <v>0.5</v>
      </c>
      <c r="F41" s="54">
        <v>3.34</v>
      </c>
      <c r="G41" s="84"/>
      <c r="H41" s="86">
        <v>2</v>
      </c>
      <c r="I41" s="86" t="s">
        <v>85</v>
      </c>
      <c r="J41" s="87">
        <v>0</v>
      </c>
    </row>
    <row r="42" ht="14.25">
      <c r="J42" s="88">
        <f>SUM(J11:J41)</f>
        <v>93.919</v>
      </c>
    </row>
    <row r="45" spans="3:4" ht="14.25">
      <c r="C45" t="s">
        <v>90</v>
      </c>
      <c r="D45" s="90" t="s">
        <v>89</v>
      </c>
    </row>
    <row r="51" spans="1:7" ht="14.25">
      <c r="A51" s="14" t="s">
        <v>1</v>
      </c>
      <c r="B51" s="15" t="s">
        <v>2</v>
      </c>
      <c r="C51" s="14" t="s">
        <v>3</v>
      </c>
      <c r="D51" s="14" t="s">
        <v>4</v>
      </c>
      <c r="E51" s="16" t="s">
        <v>5</v>
      </c>
      <c r="F51" s="17" t="s">
        <v>6</v>
      </c>
      <c r="G51" s="17" t="s">
        <v>7</v>
      </c>
    </row>
    <row r="53" ht="15">
      <c r="C53" s="26" t="s">
        <v>45</v>
      </c>
    </row>
    <row r="55" spans="2:7" ht="15.75">
      <c r="B55" s="93" t="s">
        <v>50</v>
      </c>
      <c r="C55" s="93"/>
      <c r="D55" s="62"/>
      <c r="E55" s="62"/>
      <c r="F55" s="63"/>
      <c r="G55" s="21"/>
    </row>
    <row r="56" spans="2:7" ht="15.75" customHeight="1">
      <c r="B56" s="64">
        <v>25200</v>
      </c>
      <c r="C56" s="65" t="s">
        <v>46</v>
      </c>
      <c r="D56" s="75" t="s">
        <v>47</v>
      </c>
      <c r="E56" s="66">
        <v>4.2</v>
      </c>
      <c r="F56" s="67">
        <v>44.51</v>
      </c>
      <c r="G56" s="50" t="s">
        <v>23</v>
      </c>
    </row>
    <row r="57" spans="2:7" ht="15.75" customHeight="1">
      <c r="B57" s="68">
        <v>25205</v>
      </c>
      <c r="C57" s="65" t="s">
        <v>48</v>
      </c>
      <c r="D57" s="75" t="s">
        <v>47</v>
      </c>
      <c r="E57" s="69">
        <v>5.3</v>
      </c>
      <c r="F57" s="54">
        <v>48.88</v>
      </c>
      <c r="G57" s="50" t="s">
        <v>23</v>
      </c>
    </row>
    <row r="58" spans="2:7" ht="15.75" customHeight="1">
      <c r="B58" s="68">
        <v>25201</v>
      </c>
      <c r="C58" s="65" t="s">
        <v>49</v>
      </c>
      <c r="D58" s="75" t="s">
        <v>47</v>
      </c>
      <c r="E58" s="69">
        <v>7</v>
      </c>
      <c r="F58" s="54">
        <v>55.33</v>
      </c>
      <c r="G58" s="50" t="s">
        <v>23</v>
      </c>
    </row>
    <row r="60" ht="15">
      <c r="C60" s="26" t="s">
        <v>16</v>
      </c>
    </row>
    <row r="62" spans="2:7" ht="15.75">
      <c r="B62" s="93" t="s">
        <v>61</v>
      </c>
      <c r="C62" s="94"/>
      <c r="D62" s="36"/>
      <c r="E62" s="36"/>
      <c r="F62" s="37"/>
      <c r="G62" s="21"/>
    </row>
    <row r="63" spans="2:7" ht="15.75">
      <c r="B63" s="44">
        <v>24083</v>
      </c>
      <c r="C63" s="81" t="s">
        <v>51</v>
      </c>
      <c r="D63" s="74" t="s">
        <v>52</v>
      </c>
      <c r="E63" s="38">
        <v>3.8</v>
      </c>
      <c r="F63" s="39">
        <v>35.43</v>
      </c>
      <c r="G63" s="50" t="s">
        <v>23</v>
      </c>
    </row>
    <row r="64" spans="2:7" ht="15.75">
      <c r="B64" s="45">
        <v>25457</v>
      </c>
      <c r="C64" s="82" t="s">
        <v>53</v>
      </c>
      <c r="D64" s="74" t="s">
        <v>54</v>
      </c>
      <c r="E64" s="41">
        <v>6</v>
      </c>
      <c r="F64" s="42">
        <v>44.17</v>
      </c>
      <c r="G64" s="50" t="s">
        <v>23</v>
      </c>
    </row>
    <row r="65" spans="2:7" ht="22.5">
      <c r="B65" s="34">
        <v>25458</v>
      </c>
      <c r="C65" s="82" t="s">
        <v>55</v>
      </c>
      <c r="D65" s="74" t="s">
        <v>56</v>
      </c>
      <c r="E65" s="48">
        <v>8</v>
      </c>
      <c r="F65" s="49">
        <v>49.57</v>
      </c>
      <c r="G65" s="50" t="s">
        <v>23</v>
      </c>
    </row>
    <row r="66" spans="2:7" ht="22.5">
      <c r="B66" s="34">
        <v>25459</v>
      </c>
      <c r="C66" s="82" t="s">
        <v>57</v>
      </c>
      <c r="D66" s="74" t="s">
        <v>58</v>
      </c>
      <c r="E66" s="52">
        <v>9.5</v>
      </c>
      <c r="F66" s="54">
        <v>57.28</v>
      </c>
      <c r="G66" s="50" t="s">
        <v>23</v>
      </c>
    </row>
    <row r="68" ht="15">
      <c r="C68" s="26" t="s">
        <v>59</v>
      </c>
    </row>
    <row r="70" spans="2:7" ht="15.75">
      <c r="B70" s="93" t="s">
        <v>60</v>
      </c>
      <c r="C70" s="93"/>
      <c r="D70" s="62"/>
      <c r="E70" s="62"/>
      <c r="F70" s="63"/>
      <c r="G70" s="21"/>
    </row>
    <row r="71" spans="2:7" ht="15.75" customHeight="1">
      <c r="B71" s="64">
        <v>24055</v>
      </c>
      <c r="C71" s="65" t="s">
        <v>62</v>
      </c>
      <c r="D71" s="76" t="s">
        <v>63</v>
      </c>
      <c r="E71" s="66">
        <v>3.5</v>
      </c>
      <c r="F71" s="67">
        <v>43.48</v>
      </c>
      <c r="G71" s="50" t="s">
        <v>23</v>
      </c>
    </row>
    <row r="72" spans="2:7" ht="15.75" customHeight="1">
      <c r="B72" s="68">
        <v>24080</v>
      </c>
      <c r="C72" s="65" t="s">
        <v>64</v>
      </c>
      <c r="D72" s="76" t="s">
        <v>65</v>
      </c>
      <c r="E72" s="69">
        <v>4.3</v>
      </c>
      <c r="F72" s="54">
        <v>50.26</v>
      </c>
      <c r="G72" s="50" t="s">
        <v>23</v>
      </c>
    </row>
    <row r="73" spans="2:7" ht="15.75" customHeight="1">
      <c r="B73" s="68">
        <v>24100</v>
      </c>
      <c r="C73" s="65" t="s">
        <v>66</v>
      </c>
      <c r="D73" s="76" t="s">
        <v>67</v>
      </c>
      <c r="E73" s="69">
        <v>5.5</v>
      </c>
      <c r="F73" s="54">
        <v>61.88</v>
      </c>
      <c r="G73" s="50" t="s">
        <v>23</v>
      </c>
    </row>
    <row r="77" spans="2:7" ht="15.75">
      <c r="B77" s="93" t="s">
        <v>34</v>
      </c>
      <c r="C77" s="94"/>
      <c r="D77" s="36"/>
      <c r="E77" s="36"/>
      <c r="F77" s="37"/>
      <c r="G77" s="21"/>
    </row>
    <row r="78" spans="2:7" ht="15.75">
      <c r="B78" s="44">
        <v>24817</v>
      </c>
      <c r="C78" s="81" t="s">
        <v>68</v>
      </c>
      <c r="D78" s="74" t="s">
        <v>69</v>
      </c>
      <c r="E78" s="38">
        <v>0.7</v>
      </c>
      <c r="F78" s="39">
        <v>16.16</v>
      </c>
      <c r="G78" s="50"/>
    </row>
    <row r="79" spans="2:7" ht="15.75">
      <c r="B79" s="45">
        <v>24801</v>
      </c>
      <c r="C79" s="82" t="s">
        <v>70</v>
      </c>
      <c r="D79" s="74" t="s">
        <v>69</v>
      </c>
      <c r="E79" s="41">
        <v>0.1</v>
      </c>
      <c r="F79" s="42">
        <v>7.36</v>
      </c>
      <c r="G79" s="50"/>
    </row>
    <row r="80" spans="2:7" ht="15.75">
      <c r="B80" s="34">
        <v>21808</v>
      </c>
      <c r="C80" s="82" t="s">
        <v>71</v>
      </c>
      <c r="D80" s="74" t="s">
        <v>72</v>
      </c>
      <c r="E80" s="48">
        <v>0.2</v>
      </c>
      <c r="F80" s="49">
        <v>1.5</v>
      </c>
      <c r="G80" s="50"/>
    </row>
    <row r="81" spans="2:7" ht="15.75">
      <c r="B81" s="34">
        <v>24802</v>
      </c>
      <c r="C81" s="82" t="s">
        <v>73</v>
      </c>
      <c r="D81" s="74" t="s">
        <v>75</v>
      </c>
      <c r="E81" s="52">
        <v>0.5</v>
      </c>
      <c r="F81" s="54">
        <v>9.43</v>
      </c>
      <c r="G81" s="50"/>
    </row>
    <row r="82" spans="2:7" ht="15.75">
      <c r="B82" s="34">
        <v>24808</v>
      </c>
      <c r="C82" s="82" t="s">
        <v>74</v>
      </c>
      <c r="D82" s="74" t="s">
        <v>75</v>
      </c>
      <c r="E82" s="52">
        <v>0.4</v>
      </c>
      <c r="F82" s="54">
        <v>9.09</v>
      </c>
      <c r="G82" s="50"/>
    </row>
    <row r="85" ht="14.25">
      <c r="C85" s="77" t="s">
        <v>76</v>
      </c>
    </row>
  </sheetData>
  <sheetProtection/>
  <mergeCells count="13">
    <mergeCell ref="B70:C70"/>
    <mergeCell ref="B77:C77"/>
    <mergeCell ref="A2:D3"/>
    <mergeCell ref="B4:C4"/>
    <mergeCell ref="B10:C10"/>
    <mergeCell ref="B20:C20"/>
    <mergeCell ref="B27:C27"/>
    <mergeCell ref="B34:C34"/>
    <mergeCell ref="I9:I10"/>
    <mergeCell ref="J9:J10"/>
    <mergeCell ref="H9:H10"/>
    <mergeCell ref="B55:C55"/>
    <mergeCell ref="B62:C62"/>
  </mergeCells>
  <hyperlinks>
    <hyperlink ref="D45" r:id="rId1" display="info@energodomy.sk , 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5" r:id="rId3"/>
  <headerFooter scaleWithDoc="0">
    <oddFooter>&amp;L&amp;8Platný od 1.4.2012. Ceny sú bez DPH&amp;C&amp;8KRINNER SK, s.r.o., IČO: 43901972, DIČ: 2022508763sídlo: Mládeže 425/90, Dolný Hričov, prevádzka: M.Rázusa 23, Žilinatel.: 041 564 3177, fax: 041 564 3177, info@zemneskrutky.sk, www.zemneskrutky.sk&amp;R&amp;P/&amp;N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Viliam</dc:creator>
  <cp:keywords/>
  <dc:description/>
  <cp:lastModifiedBy>kozdo</cp:lastModifiedBy>
  <cp:lastPrinted>2013-09-15T07:43:32Z</cp:lastPrinted>
  <dcterms:created xsi:type="dcterms:W3CDTF">2012-03-28T07:00:43Z</dcterms:created>
  <dcterms:modified xsi:type="dcterms:W3CDTF">2013-09-15T07:44:23Z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